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28800" windowHeight="16400" activeTab="1"/>
  </bookViews>
  <sheets>
    <sheet name="MT mthly" sheetId="1" r:id="rId1"/>
    <sheet name="MT Fin Pos" sheetId="2" r:id="rId2"/>
  </sheets>
  <definedNames/>
  <calcPr fullCalcOnLoad="1"/>
</workbook>
</file>

<file path=xl/sharedStrings.xml><?xml version="1.0" encoding="utf-8"?>
<sst xmlns="http://schemas.openxmlformats.org/spreadsheetml/2006/main" count="85" uniqueCount="76">
  <si>
    <t xml:space="preserve">My Income </t>
  </si>
  <si>
    <t>(monthly)</t>
  </si>
  <si>
    <t>Description</t>
  </si>
  <si>
    <t>Amount</t>
  </si>
  <si>
    <t>Active Income</t>
  </si>
  <si>
    <t>Wages (after tax)</t>
  </si>
  <si>
    <t>Business/Other Income (after tax)</t>
  </si>
  <si>
    <t>Passive Income</t>
  </si>
  <si>
    <t>Bank Interest</t>
  </si>
  <si>
    <t>Stock Dividends</t>
  </si>
  <si>
    <t>Rental Income (Net)</t>
  </si>
  <si>
    <t>Total Income</t>
  </si>
  <si>
    <t xml:space="preserve">My Spending </t>
  </si>
  <si>
    <t>My Money Tree (At least 10% of income)</t>
  </si>
  <si>
    <t>High Yield Account</t>
  </si>
  <si>
    <t>Living Costs (No more than 70% of income)</t>
  </si>
  <si>
    <t>Electricity &amp; Gas</t>
  </si>
  <si>
    <t xml:space="preserve">Gifts (birthdays, Xmas, etc.) </t>
  </si>
  <si>
    <t>Property rates, taxes &amp; water</t>
  </si>
  <si>
    <t>Debt Repayment – Credit Card</t>
  </si>
  <si>
    <t>Mobile phone &amp; Internet</t>
  </si>
  <si>
    <t xml:space="preserve">ATM withdrawals/incidental spending </t>
  </si>
  <si>
    <t>Groceries</t>
  </si>
  <si>
    <t>Just in Case Funds</t>
  </si>
  <si>
    <t xml:space="preserve">Grooming </t>
  </si>
  <si>
    <t>Clothes</t>
  </si>
  <si>
    <t>Travel/Vacations</t>
  </si>
  <si>
    <t>Car Costs</t>
  </si>
  <si>
    <t xml:space="preserve">Rent/Mortgage </t>
  </si>
  <si>
    <t>Medical Insurance</t>
  </si>
  <si>
    <t>Other Insurances</t>
  </si>
  <si>
    <t>Giving (5% of income or what feels right to you)</t>
  </si>
  <si>
    <t>XYZ worthy causes</t>
  </si>
  <si>
    <t>Savings for Set Goal (Aim for No more than 10% of income)</t>
  </si>
  <si>
    <t>XYZ Saving – Furniture, Art, etc.</t>
  </si>
  <si>
    <t>Fun (No more than 5% of income)</t>
  </si>
  <si>
    <t>New experiences</t>
  </si>
  <si>
    <t>Restaurants/dining out/movies</t>
  </si>
  <si>
    <t>Total Expenses</t>
  </si>
  <si>
    <t>NOTES (auto filled)</t>
  </si>
  <si>
    <t>My Assets</t>
  </si>
  <si>
    <t>(Things I own)</t>
  </si>
  <si>
    <t>Things that don't pay me to own them</t>
  </si>
  <si>
    <t>Clothes, Shoes &amp; Accessories</t>
  </si>
  <si>
    <t xml:space="preserve">Car </t>
  </si>
  <si>
    <t>Furniture &amp; Fittings</t>
  </si>
  <si>
    <t>Things of value that don't pay me</t>
  </si>
  <si>
    <t>Cash at Bank – at call – Living</t>
  </si>
  <si>
    <t>Cash at Bank – at call – Giving</t>
  </si>
  <si>
    <t>Cash at Bank – at call – Fun</t>
  </si>
  <si>
    <t>Artwork &amp; Collectibles</t>
  </si>
  <si>
    <t>Gold &amp; Silver (Including Jewelry melt value)</t>
  </si>
  <si>
    <t>Things that pay me to own them</t>
  </si>
  <si>
    <t>High Yield Bank Account – Goal</t>
  </si>
  <si>
    <t>High Yield Bank Account – Just in Case</t>
  </si>
  <si>
    <t>Businesses</t>
  </si>
  <si>
    <t>Stocks</t>
  </si>
  <si>
    <t xml:space="preserve">Property  </t>
  </si>
  <si>
    <t>Total Assets</t>
  </si>
  <si>
    <t xml:space="preserve">My Liabilities </t>
  </si>
  <si>
    <t>(Things I Owe)</t>
  </si>
  <si>
    <t>Things I might have to pay for in less than 12 months</t>
  </si>
  <si>
    <t>Credit Cards</t>
  </si>
  <si>
    <t>Short Term Loans</t>
  </si>
  <si>
    <t>Things I might have to pay for in greater than 12 months</t>
  </si>
  <si>
    <t>Credit Cards – Long Term</t>
  </si>
  <si>
    <t>Long Term Loans</t>
  </si>
  <si>
    <t>Mortgage</t>
  </si>
  <si>
    <t>Car Loan</t>
  </si>
  <si>
    <t>Total Liabilities</t>
  </si>
  <si>
    <t>Net Assets</t>
  </si>
  <si>
    <t>Unlisted Investments</t>
  </si>
  <si>
    <t>High Yield Bank Account – Me (Money Tree)</t>
  </si>
  <si>
    <t>Electronics - PC, Tablet, MP3 Player, etc.</t>
  </si>
  <si>
    <t>School Loans - HECS/HELP</t>
  </si>
  <si>
    <t>My Money Tree Position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</si>
</sst>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\$#,##0"/>
    <numFmt numFmtId="173" formatCode="\“\T\r\ue\”;\“\T\r\ue\”;\“\F\a\lse\”"/>
    <numFmt numFmtId="174" formatCode="[$€-2]\ #,##0.00_);[Red]\([$€-2]\ #,##0.00\)"/>
  </numFmts>
  <fonts count="26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Georgia"/>
      <family val="1"/>
    </font>
    <font>
      <b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0000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1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0" fillId="24" borderId="0" applyNumberFormat="0" applyBorder="0" applyAlignment="0" applyProtection="0"/>
    <xf numFmtId="0" fontId="17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18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16" fillId="20" borderId="0" xfId="0" applyFont="1" applyFill="1" applyAlignment="1">
      <alignment horizontal="center"/>
    </xf>
    <xf numFmtId="172" fontId="16" fillId="20" borderId="0" xfId="0" applyNumberFormat="1" applyFont="1" applyFill="1" applyAlignment="1">
      <alignment/>
    </xf>
    <xf numFmtId="0" fontId="0" fillId="25" borderId="0" xfId="0" applyFont="1" applyFill="1" applyAlignment="1">
      <alignment/>
    </xf>
    <xf numFmtId="0" fontId="0" fillId="0" borderId="0" xfId="0" applyFont="1" applyFill="1" applyAlignment="1">
      <alignment horizontal="left" indent="3"/>
    </xf>
    <xf numFmtId="172" fontId="0" fillId="0" borderId="0" xfId="0" applyNumberFormat="1" applyFill="1" applyAlignment="1">
      <alignment/>
    </xf>
    <xf numFmtId="0" fontId="0" fillId="6" borderId="0" xfId="0" applyFont="1" applyFill="1" applyAlignment="1">
      <alignment/>
    </xf>
    <xf numFmtId="0" fontId="16" fillId="26" borderId="0" xfId="0" applyFont="1" applyFill="1" applyAlignment="1">
      <alignment horizontal="right"/>
    </xf>
    <xf numFmtId="172" fontId="0" fillId="26" borderId="0" xfId="0" applyNumberFormat="1" applyFill="1" applyAlignment="1">
      <alignment/>
    </xf>
    <xf numFmtId="0" fontId="0" fillId="2" borderId="0" xfId="0" applyFont="1" applyFill="1" applyAlignment="1">
      <alignment/>
    </xf>
    <xf numFmtId="172" fontId="0" fillId="2" borderId="0" xfId="0" applyNumberFormat="1" applyFill="1" applyAlignment="1">
      <alignment/>
    </xf>
    <xf numFmtId="0" fontId="0" fillId="0" borderId="0" xfId="0" applyFont="1" applyFill="1" applyBorder="1" applyAlignment="1">
      <alignment horizontal="left" indent="3"/>
    </xf>
    <xf numFmtId="0" fontId="0" fillId="27" borderId="0" xfId="0" applyFill="1" applyAlignment="1">
      <alignment/>
    </xf>
    <xf numFmtId="0" fontId="0" fillId="2" borderId="0" xfId="0" applyFont="1" applyFill="1" applyAlignment="1">
      <alignment horizontal="left"/>
    </xf>
    <xf numFmtId="0" fontId="0" fillId="27" borderId="0" xfId="0" applyFont="1" applyFill="1" applyAlignment="1">
      <alignment horizontal="left" indent="3"/>
    </xf>
    <xf numFmtId="0" fontId="19" fillId="0" borderId="0" xfId="0" applyFont="1" applyAlignment="1">
      <alignment/>
    </xf>
    <xf numFmtId="172" fontId="0" fillId="28" borderId="0" xfId="0" applyNumberFormat="1" applyFill="1" applyAlignment="1">
      <alignment/>
    </xf>
    <xf numFmtId="172" fontId="0" fillId="28" borderId="10" xfId="0" applyNumberFormat="1" applyFill="1" applyBorder="1" applyAlignment="1">
      <alignment/>
    </xf>
    <xf numFmtId="0" fontId="0" fillId="0" borderId="0" xfId="0" applyFill="1" applyAlignment="1">
      <alignment/>
    </xf>
    <xf numFmtId="0" fontId="20" fillId="0" borderId="0" xfId="0" applyFont="1" applyAlignment="1">
      <alignment/>
    </xf>
    <xf numFmtId="0" fontId="0" fillId="0" borderId="0" xfId="0" applyBorder="1" applyAlignment="1">
      <alignment/>
    </xf>
    <xf numFmtId="172" fontId="0" fillId="26" borderId="10" xfId="0" applyNumberFormat="1" applyFill="1" applyBorder="1" applyAlignment="1">
      <alignment/>
    </xf>
    <xf numFmtId="0" fontId="16" fillId="0" borderId="0" xfId="0" applyFont="1" applyAlignment="1">
      <alignment horizontal="right"/>
    </xf>
    <xf numFmtId="172" fontId="16" fillId="0" borderId="11" xfId="0" applyNumberFormat="1" applyFont="1" applyBorder="1" applyAlignment="1">
      <alignment/>
    </xf>
    <xf numFmtId="0" fontId="0" fillId="0" borderId="0" xfId="0" applyFill="1" applyAlignment="1">
      <alignment horizontal="left" indent="3"/>
    </xf>
    <xf numFmtId="172" fontId="25" fillId="29" borderId="0" xfId="0" applyNumberFormat="1" applyFont="1" applyFill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Untitled1" xfId="62"/>
    <cellStyle name="Warning Text" xfId="63"/>
  </cellStyles>
  <dxfs count="3">
    <dxf>
      <font>
        <b val="0"/>
        <sz val="11"/>
        <color indexed="8"/>
      </font>
      <fill>
        <patternFill patternType="solid">
          <fgColor indexed="10"/>
          <bgColor indexed="25"/>
        </patternFill>
      </fill>
    </dxf>
    <dxf>
      <font>
        <b val="0"/>
        <sz val="11"/>
        <color indexed="8"/>
      </font>
      <fill>
        <patternFill patternType="solid">
          <fgColor indexed="10"/>
          <bgColor indexed="25"/>
        </patternFill>
      </fill>
    </dxf>
    <dxf>
      <font>
        <b val="0"/>
        <sz val="11"/>
        <color rgb="FF000000"/>
      </font>
      <fill>
        <patternFill patternType="solid">
          <fgColor rgb="FFFF0000"/>
          <bgColor rgb="FFFF3333"/>
        </patternFill>
      </fill>
      <border/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33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E6E64C"/>
      <rgbColor rgb="0000FFFF"/>
      <rgbColor rgb="00800080"/>
      <rgbColor rgb="00800000"/>
      <rgbColor rgb="00008080"/>
      <rgbColor rgb="000000FF"/>
      <rgbColor rgb="0000CCFF"/>
      <rgbColor rgb="00E6E6E6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G47"/>
  <sheetViews>
    <sheetView zoomScale="200" zoomScaleNormal="200" zoomScalePageLayoutView="0" workbookViewId="0" topLeftCell="A1">
      <selection activeCell="A1" sqref="A1:IV1"/>
    </sheetView>
  </sheetViews>
  <sheetFormatPr defaultColWidth="8.8515625" defaultRowHeight="15"/>
  <cols>
    <col min="1" max="1" width="5.28125" style="0" customWidth="1"/>
    <col min="2" max="2" width="64.140625" style="0" customWidth="1"/>
    <col min="3" max="3" width="8.8515625" style="1" customWidth="1"/>
    <col min="4" max="4" width="23.140625" style="0" customWidth="1"/>
  </cols>
  <sheetData>
    <row r="1" ht="15">
      <c r="B1" t="s">
        <v>75</v>
      </c>
    </row>
    <row r="2" ht="15">
      <c r="B2" s="2" t="s">
        <v>0</v>
      </c>
    </row>
    <row r="3" ht="15">
      <c r="B3" s="3" t="s">
        <v>1</v>
      </c>
    </row>
    <row r="4" spans="2:3" ht="15">
      <c r="B4" s="4" t="s">
        <v>2</v>
      </c>
      <c r="C4" s="5" t="s">
        <v>3</v>
      </c>
    </row>
    <row r="5" ht="15">
      <c r="B5" s="6" t="s">
        <v>4</v>
      </c>
    </row>
    <row r="6" spans="2:3" ht="15">
      <c r="B6" s="7" t="s">
        <v>5</v>
      </c>
      <c r="C6" s="19">
        <v>0</v>
      </c>
    </row>
    <row r="7" spans="2:3" ht="15">
      <c r="B7" s="7" t="s">
        <v>6</v>
      </c>
      <c r="C7" s="19">
        <v>0</v>
      </c>
    </row>
    <row r="8" spans="2:3" ht="15">
      <c r="B8" s="9" t="s">
        <v>7</v>
      </c>
      <c r="C8"/>
    </row>
    <row r="9" spans="2:3" ht="15">
      <c r="B9" s="7" t="s">
        <v>8</v>
      </c>
      <c r="C9" s="19">
        <v>0</v>
      </c>
    </row>
    <row r="10" spans="2:3" ht="15">
      <c r="B10" s="7" t="s">
        <v>9</v>
      </c>
      <c r="C10" s="19">
        <v>0</v>
      </c>
    </row>
    <row r="11" spans="2:3" ht="15">
      <c r="B11" s="7" t="s">
        <v>10</v>
      </c>
      <c r="C11" s="19">
        <v>0</v>
      </c>
    </row>
    <row r="13" spans="2:3" ht="15">
      <c r="B13" s="10" t="s">
        <v>11</v>
      </c>
      <c r="C13" s="11">
        <f>SUM(C5:C12)</f>
        <v>0</v>
      </c>
    </row>
    <row r="14" ht="15">
      <c r="B14" s="2" t="s">
        <v>12</v>
      </c>
    </row>
    <row r="15" ht="15">
      <c r="B15" s="3" t="s">
        <v>1</v>
      </c>
    </row>
    <row r="16" spans="2:3" ht="15">
      <c r="B16" s="4" t="s">
        <v>2</v>
      </c>
      <c r="C16" s="5" t="s">
        <v>3</v>
      </c>
    </row>
    <row r="17" spans="2:4" ht="15">
      <c r="B17" s="12" t="s">
        <v>13</v>
      </c>
      <c r="C17" s="13"/>
      <c r="D17" t="str">
        <f>IF((C18&lt;(C13*0.1)),"**INCREASE SAVINGS**","SAVINGS OK")</f>
        <v>SAVINGS OK</v>
      </c>
    </row>
    <row r="18" spans="2:3" ht="15">
      <c r="B18" s="7" t="s">
        <v>14</v>
      </c>
      <c r="C18" s="19">
        <v>0</v>
      </c>
    </row>
    <row r="19" spans="2:4" ht="15">
      <c r="B19" s="12" t="s">
        <v>15</v>
      </c>
      <c r="C19" s="13"/>
      <c r="D19" t="str">
        <f>IF((SUM(C20:C34)&gt;(C13*0.8)),"**REDUCE LIVING COSTS**","LIVING OK")</f>
        <v>LIVING OK</v>
      </c>
    </row>
    <row r="20" spans="2:3" ht="15">
      <c r="B20" s="7" t="s">
        <v>16</v>
      </c>
      <c r="C20" s="28">
        <v>0</v>
      </c>
    </row>
    <row r="21" spans="2:3" ht="15">
      <c r="B21" s="7" t="s">
        <v>17</v>
      </c>
      <c r="C21" s="28">
        <v>0</v>
      </c>
    </row>
    <row r="22" spans="2:3" ht="15">
      <c r="B22" s="7" t="s">
        <v>18</v>
      </c>
      <c r="C22" s="28">
        <v>0</v>
      </c>
    </row>
    <row r="23" spans="2:3" ht="15">
      <c r="B23" s="7" t="s">
        <v>19</v>
      </c>
      <c r="C23" s="28">
        <v>0</v>
      </c>
    </row>
    <row r="24" spans="2:3" ht="15">
      <c r="B24" s="7" t="s">
        <v>20</v>
      </c>
      <c r="C24" s="28">
        <v>0</v>
      </c>
    </row>
    <row r="25" spans="2:3" ht="15">
      <c r="B25" s="7" t="s">
        <v>21</v>
      </c>
      <c r="C25" s="28">
        <v>0</v>
      </c>
    </row>
    <row r="26" spans="2:3" ht="15">
      <c r="B26" s="7" t="s">
        <v>22</v>
      </c>
      <c r="C26" s="28">
        <v>0</v>
      </c>
    </row>
    <row r="27" spans="2:3" ht="15">
      <c r="B27" s="14" t="s">
        <v>23</v>
      </c>
      <c r="C27" s="28">
        <v>0</v>
      </c>
    </row>
    <row r="28" spans="2:7" ht="15">
      <c r="B28" s="14" t="s">
        <v>24</v>
      </c>
      <c r="C28" s="28">
        <v>0</v>
      </c>
      <c r="G28" s="15"/>
    </row>
    <row r="29" spans="2:3" ht="15">
      <c r="B29" s="7" t="s">
        <v>25</v>
      </c>
      <c r="C29" s="28">
        <v>0</v>
      </c>
    </row>
    <row r="30" spans="2:3" ht="15">
      <c r="B30" s="7" t="s">
        <v>26</v>
      </c>
      <c r="C30" s="28">
        <v>0</v>
      </c>
    </row>
    <row r="31" spans="2:3" ht="15">
      <c r="B31" s="7" t="s">
        <v>27</v>
      </c>
      <c r="C31" s="28">
        <v>0</v>
      </c>
    </row>
    <row r="32" spans="2:3" ht="15">
      <c r="B32" s="7" t="s">
        <v>28</v>
      </c>
      <c r="C32" s="28">
        <v>0</v>
      </c>
    </row>
    <row r="33" spans="2:3" ht="15">
      <c r="B33" s="14" t="s">
        <v>29</v>
      </c>
      <c r="C33" s="28">
        <v>0</v>
      </c>
    </row>
    <row r="34" spans="2:3" ht="15">
      <c r="B34" s="7" t="s">
        <v>30</v>
      </c>
      <c r="C34" s="28">
        <v>0</v>
      </c>
    </row>
    <row r="35" spans="2:3" ht="15">
      <c r="B35" s="16" t="s">
        <v>31</v>
      </c>
      <c r="C35" s="13"/>
    </row>
    <row r="36" spans="2:3" ht="15">
      <c r="B36" s="14" t="s">
        <v>32</v>
      </c>
      <c r="C36" s="28">
        <v>0</v>
      </c>
    </row>
    <row r="37" spans="2:4" ht="15">
      <c r="B37" s="12" t="s">
        <v>33</v>
      </c>
      <c r="C37" s="13"/>
      <c r="D37" t="str">
        <f>IF((C38&gt;(C13*0.1)),"**REDUCE SSG AMOUNT**","SSG OK")</f>
        <v>SSG OK</v>
      </c>
    </row>
    <row r="38" spans="2:3" ht="15">
      <c r="B38" s="14" t="s">
        <v>34</v>
      </c>
      <c r="C38" s="28">
        <v>0</v>
      </c>
    </row>
    <row r="39" spans="2:4" ht="15">
      <c r="B39" s="12" t="s">
        <v>35</v>
      </c>
      <c r="C39" s="13"/>
      <c r="D39" t="str">
        <f>IF((C40+C41&gt;(C13*0.05)),"**REDUCE FUN COSTS**","FUN OK")</f>
        <v>FUN OK</v>
      </c>
    </row>
    <row r="40" spans="2:3" ht="15">
      <c r="B40" s="7" t="s">
        <v>36</v>
      </c>
      <c r="C40" s="28">
        <v>0</v>
      </c>
    </row>
    <row r="41" spans="2:3" ht="15">
      <c r="B41" s="17" t="s">
        <v>37</v>
      </c>
      <c r="C41" s="28">
        <v>0</v>
      </c>
    </row>
    <row r="42" spans="2:4" ht="15">
      <c r="B42" s="10" t="s">
        <v>38</v>
      </c>
      <c r="C42" s="11">
        <f>SUM(C18:C41)</f>
        <v>0</v>
      </c>
      <c r="D42" t="str">
        <f>IF((C42&gt;C13),"**REDUCE LIVING COSTS**","All OK")</f>
        <v>All OK</v>
      </c>
    </row>
    <row r="45" ht="15">
      <c r="B45" s="18" t="s">
        <v>39</v>
      </c>
    </row>
    <row r="46" ht="15">
      <c r="B46" t="str">
        <f>IF(C27&lt;(C13*0.05),"Consider reducing costs and allocate to JUST IN CASE FUNDS","Nil")</f>
        <v>Nil</v>
      </c>
    </row>
    <row r="47" ht="15">
      <c r="B47" t="str">
        <f>IF((SUM(C31:C34)&gt;(C13*0.15)),"CAR costs too high - Consider selling car and catch public transport","nil")</f>
        <v>nil</v>
      </c>
    </row>
  </sheetData>
  <sheetProtection selectLockedCells="1" selectUnlockedCells="1"/>
  <conditionalFormatting sqref="D42">
    <cfRule type="cellIs" priority="1" dxfId="2" operator="equal" stopIfTrue="1">
      <formula>NA()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G45"/>
  <sheetViews>
    <sheetView tabSelected="1" zoomScale="200" zoomScaleNormal="200" zoomScalePageLayoutView="0" workbookViewId="0" topLeftCell="A1">
      <selection activeCell="A1" sqref="A1"/>
    </sheetView>
  </sheetViews>
  <sheetFormatPr defaultColWidth="8.8515625" defaultRowHeight="15"/>
  <cols>
    <col min="1" max="1" width="5.28125" style="0" customWidth="1"/>
    <col min="2" max="2" width="63.421875" style="0" customWidth="1"/>
    <col min="3" max="3" width="9.140625" style="1" customWidth="1"/>
    <col min="4" max="4" width="23.140625" style="0" customWidth="1"/>
  </cols>
  <sheetData>
    <row r="1" ht="15">
      <c r="B1" t="s">
        <v>75</v>
      </c>
    </row>
    <row r="2" ht="15">
      <c r="B2" s="2" t="s">
        <v>40</v>
      </c>
    </row>
    <row r="3" ht="15">
      <c r="B3" s="3" t="s">
        <v>41</v>
      </c>
    </row>
    <row r="4" spans="2:3" ht="15">
      <c r="B4" s="4" t="s">
        <v>2</v>
      </c>
      <c r="C4" s="5" t="s">
        <v>3</v>
      </c>
    </row>
    <row r="5" ht="15">
      <c r="B5" s="12" t="s">
        <v>42</v>
      </c>
    </row>
    <row r="6" spans="2:3" ht="15">
      <c r="B6" s="7" t="s">
        <v>73</v>
      </c>
      <c r="C6" s="19">
        <v>0</v>
      </c>
    </row>
    <row r="7" spans="2:3" ht="15">
      <c r="B7" s="7" t="s">
        <v>43</v>
      </c>
      <c r="C7" s="19">
        <v>0</v>
      </c>
    </row>
    <row r="8" spans="2:3" ht="15">
      <c r="B8" s="7" t="s">
        <v>44</v>
      </c>
      <c r="C8" s="19">
        <v>0</v>
      </c>
    </row>
    <row r="9" spans="2:3" ht="15">
      <c r="B9" s="7" t="s">
        <v>45</v>
      </c>
      <c r="C9" s="19">
        <v>0</v>
      </c>
    </row>
    <row r="10" spans="2:3" ht="15">
      <c r="B10" s="12" t="s">
        <v>46</v>
      </c>
      <c r="C10" s="8"/>
    </row>
    <row r="11" spans="2:3" ht="15">
      <c r="B11" s="7" t="s">
        <v>47</v>
      </c>
      <c r="C11" s="19">
        <v>0</v>
      </c>
    </row>
    <row r="12" spans="2:3" ht="15">
      <c r="B12" s="7" t="s">
        <v>48</v>
      </c>
      <c r="C12" s="19">
        <v>0</v>
      </c>
    </row>
    <row r="13" spans="2:3" ht="15">
      <c r="B13" s="7" t="s">
        <v>49</v>
      </c>
      <c r="C13" s="19">
        <v>0</v>
      </c>
    </row>
    <row r="14" spans="2:3" ht="15">
      <c r="B14" s="7" t="s">
        <v>50</v>
      </c>
      <c r="C14" s="19">
        <v>0</v>
      </c>
    </row>
    <row r="15" spans="2:3" ht="15">
      <c r="B15" s="7" t="s">
        <v>51</v>
      </c>
      <c r="C15" s="19">
        <v>0</v>
      </c>
    </row>
    <row r="16" spans="2:3" ht="15">
      <c r="B16" s="12" t="s">
        <v>52</v>
      </c>
      <c r="C16" s="8"/>
    </row>
    <row r="17" spans="2:3" ht="15">
      <c r="B17" s="27" t="s">
        <v>72</v>
      </c>
      <c r="C17" s="19">
        <v>0</v>
      </c>
    </row>
    <row r="18" spans="2:3" ht="15">
      <c r="B18" s="7" t="s">
        <v>53</v>
      </c>
      <c r="C18" s="19">
        <v>0</v>
      </c>
    </row>
    <row r="19" spans="2:3" ht="15">
      <c r="B19" s="7" t="s">
        <v>54</v>
      </c>
      <c r="C19" s="19">
        <v>0</v>
      </c>
    </row>
    <row r="20" spans="2:3" ht="15">
      <c r="B20" s="7" t="s">
        <v>55</v>
      </c>
      <c r="C20" s="19">
        <v>0</v>
      </c>
    </row>
    <row r="21" spans="2:3" ht="15">
      <c r="B21" s="27" t="s">
        <v>71</v>
      </c>
      <c r="C21" s="19">
        <v>0</v>
      </c>
    </row>
    <row r="22" spans="2:3" ht="15">
      <c r="B22" s="7" t="s">
        <v>56</v>
      </c>
      <c r="C22" s="19">
        <v>0</v>
      </c>
    </row>
    <row r="23" spans="2:3" ht="15">
      <c r="B23" s="7" t="s">
        <v>57</v>
      </c>
      <c r="C23" s="20">
        <v>0</v>
      </c>
    </row>
    <row r="24" spans="2:3" ht="15">
      <c r="B24" s="10" t="s">
        <v>58</v>
      </c>
      <c r="C24" s="11">
        <f>SUM(C6:C23)</f>
        <v>0</v>
      </c>
    </row>
    <row r="25" ht="15">
      <c r="B25" s="2" t="s">
        <v>59</v>
      </c>
    </row>
    <row r="26" ht="15">
      <c r="B26" s="3" t="s">
        <v>60</v>
      </c>
    </row>
    <row r="27" spans="2:3" ht="15">
      <c r="B27" s="4" t="s">
        <v>2</v>
      </c>
      <c r="C27" s="5" t="s">
        <v>3</v>
      </c>
    </row>
    <row r="28" spans="2:3" ht="15">
      <c r="B28" s="12" t="s">
        <v>61</v>
      </c>
      <c r="C28" s="8"/>
    </row>
    <row r="29" spans="2:3" ht="15">
      <c r="B29" s="7" t="s">
        <v>62</v>
      </c>
      <c r="C29" s="19">
        <v>0</v>
      </c>
    </row>
    <row r="30" spans="2:3" ht="15">
      <c r="B30" s="7" t="s">
        <v>63</v>
      </c>
      <c r="C30" s="19">
        <v>0</v>
      </c>
    </row>
    <row r="31" spans="2:7" ht="15">
      <c r="B31" s="16" t="s">
        <v>64</v>
      </c>
      <c r="C31" s="21"/>
      <c r="G31" s="22"/>
    </row>
    <row r="32" spans="2:5" ht="15">
      <c r="B32" s="7" t="s">
        <v>65</v>
      </c>
      <c r="C32" s="19">
        <v>0</v>
      </c>
      <c r="E32" s="23"/>
    </row>
    <row r="33" spans="2:3" ht="15">
      <c r="B33" s="7" t="s">
        <v>66</v>
      </c>
      <c r="C33" s="19">
        <v>0</v>
      </c>
    </row>
    <row r="34" spans="2:3" ht="15">
      <c r="B34" s="7" t="s">
        <v>74</v>
      </c>
      <c r="C34" s="19">
        <v>0</v>
      </c>
    </row>
    <row r="35" spans="2:3" ht="15">
      <c r="B35" s="14" t="s">
        <v>67</v>
      </c>
      <c r="C35" s="19">
        <v>0</v>
      </c>
    </row>
    <row r="36" spans="2:3" ht="15">
      <c r="B36" s="7" t="s">
        <v>68</v>
      </c>
      <c r="C36" s="20">
        <v>0</v>
      </c>
    </row>
    <row r="37" spans="2:4" ht="15">
      <c r="B37" s="10" t="s">
        <v>69</v>
      </c>
      <c r="C37" s="24">
        <f>SUM(C29:C36)</f>
        <v>0</v>
      </c>
      <c r="D37" t="str">
        <f>IF((C37&gt;C24),"**REDUCE DEBT**","OK")</f>
        <v>OK</v>
      </c>
    </row>
    <row r="39" spans="2:3" ht="15">
      <c r="B39" s="25" t="s">
        <v>70</v>
      </c>
      <c r="C39" s="26">
        <f>+C24-C37</f>
        <v>0</v>
      </c>
    </row>
    <row r="43" ht="15">
      <c r="B43" s="18" t="s">
        <v>39</v>
      </c>
    </row>
    <row r="44" ht="15">
      <c r="B44" t="str">
        <f>IF(C29&gt;1,"Pay Credit Card ASAP or Roll it over to a Low Interest Loan","Nil")</f>
        <v>Nil</v>
      </c>
    </row>
    <row r="45" ht="15">
      <c r="B45" t="str">
        <f>IF(C32&gt;1,"Pay Credit Card ASAP or Roll it over to a Low Interest Loan","Nil")</f>
        <v>Nil</v>
      </c>
    </row>
  </sheetData>
  <sheetProtection selectLockedCells="1" selectUnlockedCells="1"/>
  <conditionalFormatting sqref="D37">
    <cfRule type="cellIs" priority="1" dxfId="2" operator="equal" stopIfTrue="1">
      <formula>NA()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 Office User</cp:lastModifiedBy>
  <dcterms:modified xsi:type="dcterms:W3CDTF">2020-06-15T04:17:58Z</dcterms:modified>
  <cp:category/>
  <cp:version/>
  <cp:contentType/>
  <cp:contentStatus/>
</cp:coreProperties>
</file>